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08_NPO\1 výzva\"/>
    </mc:Choice>
  </mc:AlternateContent>
  <xr:revisionPtr revIDLastSave="0" documentId="13_ncr:1_{EC5F6787-2E68-427C-AAFD-7C329407459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8" i="1"/>
  <c r="S8" i="1"/>
  <c r="T8" i="1"/>
  <c r="P7" i="1"/>
  <c r="Q11" i="1" s="1"/>
  <c r="S7" i="1" l="1"/>
  <c r="R11" i="1" s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<sst xmlns="http://schemas.openxmlformats.org/spreadsheetml/2006/main" count="46" uniqueCount="44">
  <si>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</si>
  <si>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</si>
  <si>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</si>
  <si>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</si>
  <si>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</si>
  <si>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</si>
  <si>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</si>
  <si>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</si>
  <si>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</si>
  <si>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</si>
  <si>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</si>
  <si>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</si>
  <si>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</si>
  <si>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</si>
  <si>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</si>
  <si>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</si>
  <si>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</si>
  <si>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</si>
  <si>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</si>
  <si>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</si>
  <si>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</si>
  <si>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</si>
  <si>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</si>
  <si>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</si>
  <si>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</si>
  <si>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</si>
  <si>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</si>
  <si>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</si>
  <si>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</si>
  <si>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</si>
  <si>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008 - 2024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</si>
  <si>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</si>
  <si>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</si>
  <si>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</si>
  <si>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Společná faktura</t>
  </si>
  <si>
    <t>Filip Bušek,
Tel.: 735 715 934,
37763 5219</t>
  </si>
  <si>
    <t>Univerzitní 22,
301 00 Plzeň,
Ústav jazykové přípravy,
místnost UU 306</t>
  </si>
  <si>
    <t>PC včetně klávesnice a myši</t>
  </si>
  <si>
    <t>Monitor min. 24"</t>
  </si>
  <si>
    <r>
      <rPr>
        <sz val="11"/>
        <color theme="1"/>
        <rFont val="Calibri"/>
        <family val="2"/>
        <charset val="238"/>
        <scheme val="minor"/>
      </rPr>
      <t>LED monitor o úhlopříčce min. 24".
Rozlišení min. Full HD neb</t>
    </r>
    <r>
      <rPr>
        <sz val="11"/>
        <rFont val="Calibri"/>
        <family val="2"/>
        <charset val="238"/>
        <scheme val="minor"/>
      </rPr>
      <t>o lepší (min. 1920 x 1080).</t>
    </r>
    <r>
      <rPr>
        <sz val="11"/>
        <color theme="1"/>
        <rFont val="Calibri"/>
        <family val="2"/>
        <charset val="238"/>
        <scheme val="minor"/>
      </rPr>
      <t xml:space="preserve">
Poměr stran 16:9.
Obnovovací frekvence 60 Hz.
Jas min. 300 cd/m2.
USB hub s USB 2.0 nebo lepší.
Připojení pomocí HDMI a DisplayPort. 
Kabeláž na propojení osazená konektorem DisplayPort součástí dodávky.</t>
    </r>
  </si>
  <si>
    <t>Výkon procesoru v Passmark CPU více než 21 000 bodů (platné ke dni 10.1.2024),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min. 48 měsíců, servis NBD on site.</t>
  </si>
  <si>
    <t>Záruka min. 48 měsíců, servis NBD on site.</t>
  </si>
  <si>
    <t>30 dní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</si>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</sst>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2" zoomScale="62" zoomScaleNormal="62" workbookViewId="0">
      <selection activeCell="J4" sqref="J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3" customWidth="1"/>
    <col min="12" max="12" width="29.42578125" customWidth="1"/>
    <col min="13" max="13" width="22.140625" customWidth="1"/>
    <col min="14" max="14" width="28.710937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6" t="s">
        <v>30</v>
      </c>
      <c r="C1" s="67"/>
      <c r="D1" s="67"/>
      <c r="E1"/>
      <c r="G1" s="41"/>
      <c r="V1"/>
    </row>
    <row r="2" spans="1:22" ht="19.5" customHeight="1" x14ac:dyDescent="0.25">
      <c r="C2"/>
      <c r="D2" s="9"/>
      <c r="E2" s="10"/>
      <c r="G2" s="70"/>
      <c r="H2" s="71"/>
      <c r="I2" s="71"/>
      <c r="J2" s="71"/>
      <c r="K2" s="71"/>
      <c r="L2" s="71"/>
      <c r="M2" s="71"/>
      <c r="N2" s="7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71"/>
      <c r="H3" s="71"/>
      <c r="I3" s="71"/>
      <c r="J3" s="71"/>
      <c r="K3" s="71"/>
      <c r="L3" s="71"/>
      <c r="M3" s="71"/>
      <c r="N3" s="7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210.75" customHeight="1" thickTop="1" x14ac:dyDescent="0.25">
      <c r="A7" s="20"/>
      <c r="B7" s="42">
        <v>1</v>
      </c>
      <c r="C7" s="43" t="s">
        <v>38</v>
      </c>
      <c r="D7" s="44">
        <v>7</v>
      </c>
      <c r="E7" s="45" t="s">
        <v>28</v>
      </c>
      <c r="F7" s="62" t="s">
        <v>39</v>
      </c>
      <c r="G7" s="91"/>
      <c r="H7" s="92"/>
      <c r="I7" s="81" t="s">
        <v>34</v>
      </c>
      <c r="J7" s="83" t="s">
        <v>31</v>
      </c>
      <c r="K7" s="81" t="s">
        <v>33</v>
      </c>
      <c r="L7" s="46"/>
      <c r="M7" s="89" t="s">
        <v>35</v>
      </c>
      <c r="N7" s="89" t="s">
        <v>36</v>
      </c>
      <c r="O7" s="85" t="s">
        <v>42</v>
      </c>
      <c r="P7" s="47">
        <f>D7*Q7</f>
        <v>35700</v>
      </c>
      <c r="Q7" s="48">
        <v>5100</v>
      </c>
      <c r="R7" s="95"/>
      <c r="S7" s="49">
        <f>D7*R7</f>
        <v>0</v>
      </c>
      <c r="T7" s="50" t="str">
        <f t="shared" ref="T7" si="0">IF(ISNUMBER(R7), IF(R7&gt;Q7,"NEVYHOVUJE","VYHOVUJE")," ")</f>
        <v xml:space="preserve"> </v>
      </c>
      <c r="U7" s="87"/>
      <c r="V7" s="51" t="s">
        <v>12</v>
      </c>
    </row>
    <row r="8" spans="1:22" ht="409.5" customHeight="1" thickBot="1" x14ac:dyDescent="0.3">
      <c r="A8" s="20"/>
      <c r="B8" s="52">
        <v>2</v>
      </c>
      <c r="C8" s="53" t="s">
        <v>37</v>
      </c>
      <c r="D8" s="54">
        <v>1</v>
      </c>
      <c r="E8" s="55" t="s">
        <v>28</v>
      </c>
      <c r="F8" s="63" t="s">
        <v>40</v>
      </c>
      <c r="G8" s="93"/>
      <c r="H8" s="94"/>
      <c r="I8" s="82"/>
      <c r="J8" s="84"/>
      <c r="K8" s="82"/>
      <c r="L8" s="56" t="s">
        <v>41</v>
      </c>
      <c r="M8" s="90"/>
      <c r="N8" s="90"/>
      <c r="O8" s="86"/>
      <c r="P8" s="57">
        <f>D8*Q8</f>
        <v>21000</v>
      </c>
      <c r="Q8" s="58">
        <v>21000</v>
      </c>
      <c r="R8" s="96"/>
      <c r="S8" s="59">
        <f>D8*R8</f>
        <v>0</v>
      </c>
      <c r="T8" s="60" t="str">
        <f t="shared" ref="T8" si="1">IF(ISNUMBER(R8), IF(R8&gt;Q8,"NEVYHOVUJE","VYHOVUJE")," ")</f>
        <v xml:space="preserve"> </v>
      </c>
      <c r="U8" s="88"/>
      <c r="V8" s="6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9" t="s">
        <v>27</v>
      </c>
      <c r="C10" s="79"/>
      <c r="D10" s="79"/>
      <c r="E10" s="79"/>
      <c r="F10" s="79"/>
      <c r="G10" s="79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6" t="s">
        <v>10</v>
      </c>
      <c r="S10" s="77"/>
      <c r="T10" s="78"/>
      <c r="U10" s="24"/>
      <c r="V10" s="25"/>
    </row>
    <row r="11" spans="1:22" ht="50.45" customHeight="1" thickTop="1" thickBot="1" x14ac:dyDescent="0.3">
      <c r="B11" s="80" t="s">
        <v>26</v>
      </c>
      <c r="C11" s="80"/>
      <c r="D11" s="80"/>
      <c r="E11" s="80"/>
      <c r="F11" s="80"/>
      <c r="G11" s="80"/>
      <c r="H11" s="80"/>
      <c r="I11" s="26"/>
      <c r="L11" s="9"/>
      <c r="M11" s="9"/>
      <c r="N11" s="9"/>
      <c r="O11" s="27"/>
      <c r="P11" s="27"/>
      <c r="Q11" s="28">
        <f>SUM(P7:P8)</f>
        <v>56700</v>
      </c>
      <c r="R11" s="73">
        <f>SUM(S7:S8)</f>
        <v>0</v>
      </c>
      <c r="S11" s="74"/>
      <c r="T11" s="75"/>
    </row>
    <row r="12" spans="1:22" ht="15.75" thickTop="1" x14ac:dyDescent="0.25">
      <c r="B12" s="72" t="s">
        <v>43</v>
      </c>
      <c r="C12" s="72"/>
      <c r="D12" s="72"/>
      <c r="E12" s="72"/>
      <c r="F12" s="72"/>
      <c r="G12" s="72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+toxyA90gxSZr5Yj8SffYgOOmv/V1yKCwrPDjp61rAFCKpqcpc49LGrAKusway1FmfMtii2x5OuZQRbF8MltaQ==" saltValue="OsF5cS7lBcEpAfOOI/3dKw==" spinCount="100000" sheet="1" objects="1" scenarios="1"/>
  <mergeCells count="15">
    <mergeCell ref="U7:U8"/>
    <mergeCell ref="M7:M8"/>
    <mergeCell ref="N7:N8"/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J7:J8"/>
    <mergeCell ref="K7:K8"/>
    <mergeCell ref="O7:O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2024-02-14T05:47:17Z</cp:lastPrinted>
  <dcterms:created xsi:type="dcterms:W3CDTF">2014-03-05T12:43:32Z</dcterms:created>
  <dcterms:modified xsi:type="dcterms:W3CDTF">2024-02-14T07:35:23Z</dcterms:modified>
</cp:coreProperties>
</file>